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2"/>
  </bookViews>
  <sheets>
    <sheet name="Ejercicio 1" sheetId="8" r:id="rId1"/>
    <sheet name="Ejercicio 2" sheetId="9" r:id="rId2"/>
    <sheet name="Ejercicio 3" sheetId="10" r:id="rId3"/>
  </sheets>
  <calcPr calcId="125725"/>
</workbook>
</file>

<file path=xl/calcChain.xml><?xml version="1.0" encoding="utf-8"?>
<calcChain xmlns="http://schemas.openxmlformats.org/spreadsheetml/2006/main">
  <c r="D3" i="10"/>
  <c r="E3"/>
  <c r="F3"/>
  <c r="D4"/>
  <c r="E4"/>
  <c r="F4"/>
  <c r="D5"/>
  <c r="E5"/>
  <c r="F5"/>
  <c r="D6"/>
  <c r="E6"/>
  <c r="F6"/>
  <c r="D7"/>
  <c r="E7"/>
  <c r="F7"/>
  <c r="D8"/>
  <c r="E8"/>
  <c r="F8"/>
  <c r="C4"/>
  <c r="C5"/>
  <c r="C6"/>
  <c r="C7"/>
  <c r="C8"/>
  <c r="C3"/>
  <c r="B3" i="9"/>
  <c r="B4"/>
  <c r="B5"/>
  <c r="B6"/>
  <c r="B7"/>
  <c r="B8"/>
  <c r="B9"/>
  <c r="B10"/>
  <c r="B11"/>
  <c r="B2"/>
  <c r="I3"/>
  <c r="J3" s="1"/>
  <c r="C3" s="1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C6" s="1"/>
  <c r="I24"/>
  <c r="J24" s="1"/>
  <c r="I25"/>
  <c r="J25" s="1"/>
  <c r="I26"/>
  <c r="J26" s="1"/>
  <c r="C9" s="1"/>
  <c r="I2"/>
  <c r="J2" s="1"/>
  <c r="C7" i="8"/>
  <c r="C4"/>
  <c r="D7"/>
  <c r="E7"/>
  <c r="F7"/>
  <c r="G7"/>
  <c r="H7"/>
  <c r="I7"/>
  <c r="J7"/>
  <c r="K7"/>
  <c r="L7"/>
  <c r="M7"/>
  <c r="N7"/>
  <c r="D8"/>
  <c r="E8"/>
  <c r="F8"/>
  <c r="G8"/>
  <c r="H8"/>
  <c r="I8"/>
  <c r="J8"/>
  <c r="K8"/>
  <c r="L8"/>
  <c r="M8"/>
  <c r="N8"/>
  <c r="D9"/>
  <c r="E9"/>
  <c r="F9"/>
  <c r="G9"/>
  <c r="H9"/>
  <c r="I9"/>
  <c r="J9"/>
  <c r="K9"/>
  <c r="L9"/>
  <c r="M9"/>
  <c r="N9"/>
  <c r="D10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D12"/>
  <c r="E12"/>
  <c r="F12"/>
  <c r="G12"/>
  <c r="H12"/>
  <c r="I12"/>
  <c r="J12"/>
  <c r="K12"/>
  <c r="L12"/>
  <c r="M12"/>
  <c r="N12"/>
  <c r="D13"/>
  <c r="E13"/>
  <c r="F13"/>
  <c r="G13"/>
  <c r="H13"/>
  <c r="I13"/>
  <c r="J13"/>
  <c r="K13"/>
  <c r="L13"/>
  <c r="M13"/>
  <c r="N13"/>
  <c r="C8"/>
  <c r="C9"/>
  <c r="C10"/>
  <c r="C11"/>
  <c r="C12"/>
  <c r="C13"/>
  <c r="G5" i="10" l="1"/>
  <c r="G8"/>
  <c r="H8" s="1"/>
  <c r="G3"/>
  <c r="H3" s="1"/>
  <c r="G4"/>
  <c r="H4" s="1"/>
  <c r="G6"/>
  <c r="H6" s="1"/>
  <c r="G7"/>
  <c r="H7" s="1"/>
  <c r="H5"/>
  <c r="C2" i="9"/>
  <c r="C11"/>
  <c r="C8"/>
  <c r="C4"/>
  <c r="C10"/>
  <c r="C5"/>
  <c r="C7"/>
  <c r="D19" i="8"/>
  <c r="P11"/>
  <c r="P10"/>
  <c r="P12"/>
  <c r="P8"/>
  <c r="P13"/>
  <c r="P9"/>
  <c r="P7"/>
  <c r="K15"/>
  <c r="L15"/>
  <c r="H15"/>
  <c r="D15"/>
  <c r="G15"/>
  <c r="M15"/>
  <c r="I15"/>
  <c r="E15"/>
  <c r="N15"/>
  <c r="J15"/>
  <c r="F15"/>
  <c r="C15"/>
  <c r="D17" l="1"/>
  <c r="D18"/>
  <c r="P15"/>
</calcChain>
</file>

<file path=xl/sharedStrings.xml><?xml version="1.0" encoding="utf-8"?>
<sst xmlns="http://schemas.openxmlformats.org/spreadsheetml/2006/main" count="133" uniqueCount="61">
  <si>
    <t>Total</t>
  </si>
  <si>
    <t>Hoteles Bienvenidos</t>
  </si>
  <si>
    <t>Informe</t>
  </si>
  <si>
    <t>Ventas Ejercicio 2.013</t>
  </si>
  <si>
    <t>Hotel Gran Canaria</t>
  </si>
  <si>
    <t>Hotel Punta Cana</t>
  </si>
  <si>
    <t>Hotel Vigo</t>
  </si>
  <si>
    <t>Hotel Barcelona</t>
  </si>
  <si>
    <t>Hotel Madrid</t>
  </si>
  <si>
    <t>Hotel Fuerteventura</t>
  </si>
  <si>
    <t>Hotel Valencia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</si>
  <si>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</si>
  <si>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</si>
  <si>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</si>
  <si>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</si>
  <si>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</si>
  <si>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</si>
  <si>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</si>
  <si>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</si>
  <si>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</si>
  <si>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</si>
  <si>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</si>
  <si>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</si>
  <si>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Total Ventas</t>
  </si>
  <si>
    <t>Fecha del informe:</t>
  </si>
  <si>
    <t>Mes de mayor cifra de ventas:</t>
  </si>
  <si>
    <t>Hotel con mayor facturación:</t>
  </si>
  <si>
    <t>Media de facturación mensual:</t>
  </si>
  <si>
    <t>Nº de ventas</t>
  </si>
  <si>
    <t>Gómez</t>
  </si>
  <si>
    <t>Martínez</t>
  </si>
  <si>
    <t>Medina</t>
  </si>
  <si>
    <t>Abad</t>
  </si>
  <si>
    <t>Carmelo</t>
  </si>
  <si>
    <t>López</t>
  </si>
  <si>
    <t>Martin</t>
  </si>
  <si>
    <t>Mendez</t>
  </si>
  <si>
    <t>Mohedano</t>
  </si>
  <si>
    <t>Benito</t>
  </si>
  <si>
    <t>Vendedor</t>
  </si>
  <si>
    <t>Mes</t>
  </si>
  <si>
    <t>Producto</t>
  </si>
  <si>
    <t>Precio ud.</t>
  </si>
  <si>
    <t>Unidades</t>
  </si>
  <si>
    <t>Abril</t>
  </si>
  <si>
    <t>Esmalte 4 l.</t>
  </si>
  <si>
    <t>Pint. Plas. 4l.</t>
  </si>
  <si>
    <t>Esmalte 750</t>
  </si>
  <si>
    <t>Pint. Plas. 15</t>
  </si>
  <si>
    <t>Alumnos</t>
  </si>
  <si>
    <t>Nota 1</t>
  </si>
  <si>
    <t>Nota 2</t>
  </si>
  <si>
    <t>Nota 3</t>
  </si>
  <si>
    <t>Nota 4</t>
  </si>
  <si>
    <t>Nota media</t>
  </si>
  <si>
    <t xml:space="preserve">Juan </t>
  </si>
  <si>
    <t xml:space="preserve">Pedro </t>
  </si>
  <si>
    <t xml:space="preserve">Javier </t>
  </si>
  <si>
    <t>Paula</t>
  </si>
  <si>
    <t>Maria</t>
  </si>
  <si>
    <t>Belen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</si>
</sst>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/>
    <xf numFmtId="164" fontId="0" fillId="0" borderId="1" xfId="1" applyNumberFormat="1" applyFont="1" applyBorder="1"/>
    <xf numFmtId="164" fontId="0" fillId="0" borderId="0" xfId="1" applyNumberFormat="1" applyFont="1"/>
    <xf numFmtId="164" fontId="0" fillId="2" borderId="1" xfId="1" applyNumberFormat="1" applyFont="1" applyFill="1" applyBorder="1"/>
    <xf numFmtId="14" fontId="2" fillId="2" borderId="0" xfId="0" applyNumberFormat="1" applyFont="1" applyFill="1"/>
    <xf numFmtId="16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2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workbookViewId="0">
      <selection activeCell="F27" sqref="F27"/>
    </sheetView>
  </sheetViews>
  <sheetFormatPr baseColWidth="10" defaultRowHeight="15"/>
  <cols>
    <col min="2" max="2" width="9.28515625" customWidth="1"/>
    <col min="3" max="15" width="15.7109375" customWidth="1"/>
    <col min="16" max="16" width="16.7109375" customWidth="1"/>
  </cols>
  <sheetData>
    <row r="1" spans="1:16" ht="26.25">
      <c r="A1" s="6" t="s">
        <v>1</v>
      </c>
      <c r="B1" s="7"/>
      <c r="C1" s="7"/>
    </row>
    <row r="2" spans="1:16" ht="18.75">
      <c r="A2" s="5" t="s">
        <v>2</v>
      </c>
      <c r="B2" s="5"/>
      <c r="C2" s="5"/>
    </row>
    <row r="3" spans="1:16" ht="18.75">
      <c r="A3" s="3" t="s">
        <v>3</v>
      </c>
      <c r="B3" s="3"/>
    </row>
    <row r="4" spans="1:16" ht="18.75">
      <c r="A4" s="3" t="s">
        <v>24</v>
      </c>
      <c r="B4" s="3"/>
      <c r="C4" s="12">
        <f ca="1">TODAY()</f>
        <v>41340</v>
      </c>
    </row>
    <row r="6" spans="1:16"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4" t="s">
        <v>22</v>
      </c>
      <c r="P6" s="4" t="s">
        <v>0</v>
      </c>
    </row>
    <row r="7" spans="1:16">
      <c r="A7" t="s">
        <v>4</v>
      </c>
      <c r="C7" s="9">
        <f ca="1">INT(RAND()*1100000)+100000</f>
        <v>768747</v>
      </c>
      <c r="D7" s="9">
        <f t="shared" ref="D7:N7" ca="1" si="0">INT(RAND()*1100000)+100000</f>
        <v>180640</v>
      </c>
      <c r="E7" s="9">
        <f t="shared" ca="1" si="0"/>
        <v>764594</v>
      </c>
      <c r="F7" s="9">
        <f t="shared" ca="1" si="0"/>
        <v>287424</v>
      </c>
      <c r="G7" s="9">
        <f t="shared" ca="1" si="0"/>
        <v>905253</v>
      </c>
      <c r="H7" s="9">
        <f t="shared" ca="1" si="0"/>
        <v>457090</v>
      </c>
      <c r="I7" s="9">
        <f t="shared" ca="1" si="0"/>
        <v>400346</v>
      </c>
      <c r="J7" s="9">
        <f t="shared" ca="1" si="0"/>
        <v>517082</v>
      </c>
      <c r="K7" s="9">
        <f t="shared" ca="1" si="0"/>
        <v>610479</v>
      </c>
      <c r="L7" s="9">
        <f t="shared" ca="1" si="0"/>
        <v>631767</v>
      </c>
      <c r="M7" s="9">
        <f t="shared" ca="1" si="0"/>
        <v>1009625</v>
      </c>
      <c r="N7" s="9">
        <f t="shared" ca="1" si="0"/>
        <v>1122313</v>
      </c>
      <c r="O7" s="10"/>
      <c r="P7" s="11">
        <f ca="1">SUM(C7:N7)</f>
        <v>7655360</v>
      </c>
    </row>
    <row r="8" spans="1:16">
      <c r="A8" t="s">
        <v>5</v>
      </c>
      <c r="C8" s="9">
        <f t="shared" ref="C8:N13" ca="1" si="1">INT(RAND()*1100000)+100000</f>
        <v>113990</v>
      </c>
      <c r="D8" s="9">
        <f t="shared" ca="1" si="1"/>
        <v>656136</v>
      </c>
      <c r="E8" s="9">
        <f t="shared" ca="1" si="1"/>
        <v>1110831</v>
      </c>
      <c r="F8" s="9">
        <f t="shared" ca="1" si="1"/>
        <v>831232</v>
      </c>
      <c r="G8" s="9">
        <f t="shared" ca="1" si="1"/>
        <v>353780</v>
      </c>
      <c r="H8" s="9">
        <f t="shared" ca="1" si="1"/>
        <v>1124309</v>
      </c>
      <c r="I8" s="9">
        <f t="shared" ca="1" si="1"/>
        <v>745011</v>
      </c>
      <c r="J8" s="9">
        <f t="shared" ca="1" si="1"/>
        <v>602422</v>
      </c>
      <c r="K8" s="9">
        <f t="shared" ca="1" si="1"/>
        <v>134222</v>
      </c>
      <c r="L8" s="9">
        <f t="shared" ca="1" si="1"/>
        <v>476578</v>
      </c>
      <c r="M8" s="9">
        <f t="shared" ca="1" si="1"/>
        <v>600545</v>
      </c>
      <c r="N8" s="9">
        <f t="shared" ca="1" si="1"/>
        <v>286454</v>
      </c>
      <c r="O8" s="10"/>
      <c r="P8" s="11">
        <f t="shared" ref="P8:P15" ca="1" si="2">SUM(C8:N8)</f>
        <v>7035510</v>
      </c>
    </row>
    <row r="9" spans="1:16">
      <c r="A9" t="s">
        <v>6</v>
      </c>
      <c r="C9" s="9">
        <f t="shared" ca="1" si="1"/>
        <v>778035</v>
      </c>
      <c r="D9" s="9">
        <f t="shared" ca="1" si="1"/>
        <v>1157876</v>
      </c>
      <c r="E9" s="9">
        <f t="shared" ca="1" si="1"/>
        <v>1180350</v>
      </c>
      <c r="F9" s="9">
        <f t="shared" ca="1" si="1"/>
        <v>399101</v>
      </c>
      <c r="G9" s="9">
        <f t="shared" ca="1" si="1"/>
        <v>374233</v>
      </c>
      <c r="H9" s="9">
        <f t="shared" ca="1" si="1"/>
        <v>387145</v>
      </c>
      <c r="I9" s="9">
        <f t="shared" ca="1" si="1"/>
        <v>973501</v>
      </c>
      <c r="J9" s="9">
        <f t="shared" ca="1" si="1"/>
        <v>398862</v>
      </c>
      <c r="K9" s="9">
        <f t="shared" ca="1" si="1"/>
        <v>693585</v>
      </c>
      <c r="L9" s="9">
        <f t="shared" ca="1" si="1"/>
        <v>1076760</v>
      </c>
      <c r="M9" s="9">
        <f t="shared" ca="1" si="1"/>
        <v>438320</v>
      </c>
      <c r="N9" s="9">
        <f t="shared" ca="1" si="1"/>
        <v>686611</v>
      </c>
      <c r="O9" s="10"/>
      <c r="P9" s="11">
        <f t="shared" ca="1" si="2"/>
        <v>8544379</v>
      </c>
    </row>
    <row r="10" spans="1:16">
      <c r="A10" t="s">
        <v>7</v>
      </c>
      <c r="C10" s="9">
        <f t="shared" ca="1" si="1"/>
        <v>1041669</v>
      </c>
      <c r="D10" s="9">
        <f t="shared" ca="1" si="1"/>
        <v>918407</v>
      </c>
      <c r="E10" s="9">
        <f t="shared" ca="1" si="1"/>
        <v>1169553</v>
      </c>
      <c r="F10" s="9">
        <f t="shared" ca="1" si="1"/>
        <v>915557</v>
      </c>
      <c r="G10" s="9">
        <f t="shared" ca="1" si="1"/>
        <v>331584</v>
      </c>
      <c r="H10" s="9">
        <f t="shared" ca="1" si="1"/>
        <v>532569</v>
      </c>
      <c r="I10" s="9">
        <f t="shared" ca="1" si="1"/>
        <v>872861</v>
      </c>
      <c r="J10" s="9">
        <f t="shared" ca="1" si="1"/>
        <v>703822</v>
      </c>
      <c r="K10" s="9">
        <f t="shared" ca="1" si="1"/>
        <v>752932</v>
      </c>
      <c r="L10" s="9">
        <f t="shared" ca="1" si="1"/>
        <v>328946</v>
      </c>
      <c r="M10" s="9">
        <f t="shared" ca="1" si="1"/>
        <v>958083</v>
      </c>
      <c r="N10" s="9">
        <f t="shared" ca="1" si="1"/>
        <v>378283</v>
      </c>
      <c r="O10" s="10"/>
      <c r="P10" s="11">
        <f t="shared" ca="1" si="2"/>
        <v>8904266</v>
      </c>
    </row>
    <row r="11" spans="1:16">
      <c r="A11" t="s">
        <v>8</v>
      </c>
      <c r="C11" s="9">
        <f t="shared" ca="1" si="1"/>
        <v>198591</v>
      </c>
      <c r="D11" s="9">
        <f t="shared" ca="1" si="1"/>
        <v>905644</v>
      </c>
      <c r="E11" s="9">
        <f t="shared" ca="1" si="1"/>
        <v>258387</v>
      </c>
      <c r="F11" s="9">
        <f t="shared" ca="1" si="1"/>
        <v>1087846</v>
      </c>
      <c r="G11" s="9">
        <f t="shared" ca="1" si="1"/>
        <v>212853</v>
      </c>
      <c r="H11" s="9">
        <f t="shared" ca="1" si="1"/>
        <v>870907</v>
      </c>
      <c r="I11" s="9">
        <f t="shared" ca="1" si="1"/>
        <v>1050701</v>
      </c>
      <c r="J11" s="9">
        <f t="shared" ca="1" si="1"/>
        <v>194673</v>
      </c>
      <c r="K11" s="9">
        <f t="shared" ca="1" si="1"/>
        <v>489180</v>
      </c>
      <c r="L11" s="9">
        <f t="shared" ca="1" si="1"/>
        <v>163722</v>
      </c>
      <c r="M11" s="9">
        <f t="shared" ca="1" si="1"/>
        <v>629929</v>
      </c>
      <c r="N11" s="9">
        <f t="shared" ca="1" si="1"/>
        <v>970636</v>
      </c>
      <c r="O11" s="10"/>
      <c r="P11" s="11">
        <f t="shared" ca="1" si="2"/>
        <v>7033069</v>
      </c>
    </row>
    <row r="12" spans="1:16">
      <c r="A12" t="s">
        <v>9</v>
      </c>
      <c r="C12" s="9">
        <f t="shared" ca="1" si="1"/>
        <v>675112</v>
      </c>
      <c r="D12" s="9">
        <f t="shared" ca="1" si="1"/>
        <v>970998</v>
      </c>
      <c r="E12" s="9">
        <f t="shared" ca="1" si="1"/>
        <v>912793</v>
      </c>
      <c r="F12" s="9">
        <f t="shared" ca="1" si="1"/>
        <v>212102</v>
      </c>
      <c r="G12" s="9">
        <f t="shared" ca="1" si="1"/>
        <v>637625</v>
      </c>
      <c r="H12" s="9">
        <f t="shared" ca="1" si="1"/>
        <v>101594</v>
      </c>
      <c r="I12" s="9">
        <f t="shared" ca="1" si="1"/>
        <v>960417</v>
      </c>
      <c r="J12" s="9">
        <f t="shared" ca="1" si="1"/>
        <v>1032472</v>
      </c>
      <c r="K12" s="9">
        <f t="shared" ca="1" si="1"/>
        <v>1067650</v>
      </c>
      <c r="L12" s="9">
        <f t="shared" ca="1" si="1"/>
        <v>1043763</v>
      </c>
      <c r="M12" s="9">
        <f t="shared" ca="1" si="1"/>
        <v>1186540</v>
      </c>
      <c r="N12" s="9">
        <f t="shared" ca="1" si="1"/>
        <v>1166629</v>
      </c>
      <c r="O12" s="10"/>
      <c r="P12" s="11">
        <f t="shared" ca="1" si="2"/>
        <v>9967695</v>
      </c>
    </row>
    <row r="13" spans="1:16">
      <c r="A13" t="s">
        <v>10</v>
      </c>
      <c r="C13" s="9">
        <f t="shared" ca="1" si="1"/>
        <v>454265</v>
      </c>
      <c r="D13" s="9">
        <f t="shared" ca="1" si="1"/>
        <v>856933</v>
      </c>
      <c r="E13" s="9">
        <f t="shared" ca="1" si="1"/>
        <v>140684</v>
      </c>
      <c r="F13" s="9">
        <f t="shared" ca="1" si="1"/>
        <v>597214</v>
      </c>
      <c r="G13" s="9">
        <f t="shared" ca="1" si="1"/>
        <v>631882</v>
      </c>
      <c r="H13" s="9">
        <f t="shared" ca="1" si="1"/>
        <v>867157</v>
      </c>
      <c r="I13" s="9">
        <f t="shared" ca="1" si="1"/>
        <v>461121</v>
      </c>
      <c r="J13" s="9">
        <f t="shared" ca="1" si="1"/>
        <v>166250</v>
      </c>
      <c r="K13" s="9">
        <f t="shared" ca="1" si="1"/>
        <v>670935</v>
      </c>
      <c r="L13" s="9">
        <f t="shared" ca="1" si="1"/>
        <v>435743</v>
      </c>
      <c r="M13" s="9">
        <f t="shared" ca="1" si="1"/>
        <v>406346</v>
      </c>
      <c r="N13" s="9">
        <f t="shared" ca="1" si="1"/>
        <v>325275</v>
      </c>
      <c r="O13" s="10"/>
      <c r="P13" s="11">
        <f t="shared" ca="1" si="2"/>
        <v>6013805</v>
      </c>
    </row>
    <row r="14" spans="1:16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>
      <c r="A15" t="s">
        <v>23</v>
      </c>
      <c r="C15" s="11">
        <f ca="1">SUM(C7:C13)</f>
        <v>4030409</v>
      </c>
      <c r="D15" s="11">
        <f t="shared" ref="D15:N15" ca="1" si="3">SUM(D7:D13)</f>
        <v>5646634</v>
      </c>
      <c r="E15" s="11">
        <f t="shared" ca="1" si="3"/>
        <v>5537192</v>
      </c>
      <c r="F15" s="11">
        <f t="shared" ca="1" si="3"/>
        <v>4330476</v>
      </c>
      <c r="G15" s="11">
        <f t="shared" ca="1" si="3"/>
        <v>3447210</v>
      </c>
      <c r="H15" s="11">
        <f t="shared" ca="1" si="3"/>
        <v>4340771</v>
      </c>
      <c r="I15" s="11">
        <f t="shared" ca="1" si="3"/>
        <v>5463958</v>
      </c>
      <c r="J15" s="11">
        <f t="shared" ca="1" si="3"/>
        <v>3615583</v>
      </c>
      <c r="K15" s="11">
        <f t="shared" ca="1" si="3"/>
        <v>4418983</v>
      </c>
      <c r="L15" s="11">
        <f t="shared" ca="1" si="3"/>
        <v>4157279</v>
      </c>
      <c r="M15" s="11">
        <f t="shared" ca="1" si="3"/>
        <v>5229388</v>
      </c>
      <c r="N15" s="11">
        <f t="shared" ca="1" si="3"/>
        <v>4936201</v>
      </c>
      <c r="O15" s="10"/>
      <c r="P15" s="11">
        <f t="shared" ca="1" si="2"/>
        <v>55154084</v>
      </c>
    </row>
    <row r="17" spans="1:5">
      <c r="A17" s="8" t="s">
        <v>25</v>
      </c>
      <c r="B17" s="8"/>
      <c r="C17" s="8"/>
      <c r="D17" s="14" t="str">
        <f ca="1">LOOKUP(MAX(C15:N15),(C15:N15),(C6:N6))</f>
        <v>Diciembre</v>
      </c>
      <c r="E17" s="14"/>
    </row>
    <row r="18" spans="1:5">
      <c r="A18" s="8" t="s">
        <v>26</v>
      </c>
      <c r="B18" s="8"/>
      <c r="C18" s="8"/>
      <c r="D18" s="14" t="str">
        <f ca="1">LOOKUP(MAX(P7:P13),(P7:P13),(A7:A13))</f>
        <v>Hotel Fuerteventura</v>
      </c>
      <c r="E18" s="14"/>
    </row>
    <row r="19" spans="1:5">
      <c r="A19" s="8" t="s">
        <v>27</v>
      </c>
      <c r="B19" s="8"/>
      <c r="C19" s="8"/>
      <c r="D19" s="13">
        <f ca="1">SUM(C7:N13)/COUNT(C7:N13)</f>
        <v>656596.23809523811</v>
      </c>
    </row>
  </sheetData>
  <mergeCells count="6">
    <mergeCell ref="A2:C2"/>
    <mergeCell ref="A17:C17"/>
    <mergeCell ref="A18:C18"/>
    <mergeCell ref="A19:C19"/>
    <mergeCell ref="D17:E17"/>
    <mergeCell ref="D18:E1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I2" sqref="I2"/>
    </sheetView>
  </sheetViews>
  <sheetFormatPr baseColWidth="10" defaultRowHeight="15"/>
  <cols>
    <col min="2" max="2" width="12.85546875" customWidth="1"/>
    <col min="7" max="7" width="13.5703125" customWidth="1"/>
    <col min="9" max="9" width="12.5703125" customWidth="1"/>
  </cols>
  <sheetData>
    <row r="1" spans="1:10">
      <c r="B1" t="s">
        <v>28</v>
      </c>
      <c r="C1" t="s">
        <v>0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0</v>
      </c>
    </row>
    <row r="2" spans="1:10">
      <c r="A2" t="s">
        <v>35</v>
      </c>
      <c r="B2" s="4">
        <f>COUNTIF(E:E,A2)</f>
        <v>3</v>
      </c>
      <c r="C2" s="2">
        <f ca="1">SUMIF(E:E,A:A,J:J)</f>
        <v>765</v>
      </c>
      <c r="E2" t="s">
        <v>35</v>
      </c>
      <c r="F2" t="s">
        <v>11</v>
      </c>
      <c r="G2" t="s">
        <v>45</v>
      </c>
      <c r="H2" s="2">
        <v>20</v>
      </c>
      <c r="I2">
        <f ca="1">INT(RAND()*50)+1</f>
        <v>34</v>
      </c>
      <c r="J2" s="2">
        <f ca="1">H2*I2</f>
        <v>680</v>
      </c>
    </row>
    <row r="3" spans="1:10">
      <c r="A3" t="s">
        <v>29</v>
      </c>
      <c r="B3" s="4">
        <f t="shared" ref="B3:B11" si="0">COUNTIF(E:E,A3)</f>
        <v>1</v>
      </c>
      <c r="C3" s="2">
        <f t="shared" ref="C3:C11" ca="1" si="1">SUMIF(E:E,A:A,J:J)</f>
        <v>285</v>
      </c>
      <c r="E3" t="s">
        <v>29</v>
      </c>
      <c r="F3" t="s">
        <v>13</v>
      </c>
      <c r="G3" t="s">
        <v>46</v>
      </c>
      <c r="H3" s="2">
        <v>15</v>
      </c>
      <c r="I3">
        <f t="shared" ref="I3:I26" ca="1" si="2">INT(RAND()*50)+1</f>
        <v>19</v>
      </c>
      <c r="J3" s="2">
        <f t="shared" ref="J3:J26" ca="1" si="3">H3*I3</f>
        <v>285</v>
      </c>
    </row>
    <row r="4" spans="1:10">
      <c r="A4" t="s">
        <v>34</v>
      </c>
      <c r="B4" s="4">
        <f t="shared" si="0"/>
        <v>3</v>
      </c>
      <c r="C4" s="2">
        <f t="shared" ca="1" si="1"/>
        <v>3286</v>
      </c>
      <c r="E4" t="s">
        <v>34</v>
      </c>
      <c r="F4" t="s">
        <v>13</v>
      </c>
      <c r="G4" t="s">
        <v>47</v>
      </c>
      <c r="H4" s="2">
        <v>4</v>
      </c>
      <c r="I4">
        <f t="shared" ca="1" si="2"/>
        <v>46</v>
      </c>
      <c r="J4" s="2">
        <f t="shared" ca="1" si="3"/>
        <v>184</v>
      </c>
    </row>
    <row r="5" spans="1:10">
      <c r="A5" t="s">
        <v>30</v>
      </c>
      <c r="B5" s="4">
        <f t="shared" si="0"/>
        <v>5</v>
      </c>
      <c r="C5" s="2">
        <f t="shared" ca="1" si="1"/>
        <v>2139</v>
      </c>
      <c r="E5" t="s">
        <v>30</v>
      </c>
      <c r="F5" t="s">
        <v>12</v>
      </c>
      <c r="G5" t="s">
        <v>48</v>
      </c>
      <c r="H5" s="2">
        <v>47</v>
      </c>
      <c r="I5">
        <f t="shared" ca="1" si="2"/>
        <v>26</v>
      </c>
      <c r="J5" s="2">
        <f t="shared" ca="1" si="3"/>
        <v>1222</v>
      </c>
    </row>
    <row r="6" spans="1:10">
      <c r="A6" t="s">
        <v>31</v>
      </c>
      <c r="B6" s="4">
        <f t="shared" si="0"/>
        <v>1</v>
      </c>
      <c r="C6" s="2">
        <f t="shared" ca="1" si="1"/>
        <v>560</v>
      </c>
      <c r="E6" t="s">
        <v>35</v>
      </c>
      <c r="F6" t="s">
        <v>11</v>
      </c>
      <c r="G6" t="s">
        <v>46</v>
      </c>
      <c r="H6" s="2">
        <v>15</v>
      </c>
      <c r="I6">
        <f t="shared" ca="1" si="2"/>
        <v>3</v>
      </c>
      <c r="J6" s="2">
        <f t="shared" ca="1" si="3"/>
        <v>45</v>
      </c>
    </row>
    <row r="7" spans="1:10">
      <c r="A7" t="s">
        <v>32</v>
      </c>
      <c r="B7" s="4">
        <f t="shared" si="0"/>
        <v>4</v>
      </c>
      <c r="C7" s="2">
        <f t="shared" ca="1" si="1"/>
        <v>4041</v>
      </c>
      <c r="E7" t="s">
        <v>32</v>
      </c>
      <c r="F7" t="s">
        <v>11</v>
      </c>
      <c r="G7" t="s">
        <v>45</v>
      </c>
      <c r="H7" s="2">
        <v>20</v>
      </c>
      <c r="I7">
        <f t="shared" ca="1" si="2"/>
        <v>7</v>
      </c>
      <c r="J7" s="2">
        <f t="shared" ca="1" si="3"/>
        <v>140</v>
      </c>
    </row>
    <row r="8" spans="1:10">
      <c r="A8" t="s">
        <v>33</v>
      </c>
      <c r="B8" s="4">
        <f t="shared" si="0"/>
        <v>3</v>
      </c>
      <c r="C8" s="2">
        <f t="shared" ca="1" si="1"/>
        <v>1084</v>
      </c>
      <c r="E8" t="s">
        <v>33</v>
      </c>
      <c r="F8" t="s">
        <v>13</v>
      </c>
      <c r="G8" t="s">
        <v>45</v>
      </c>
      <c r="H8" s="2">
        <v>20</v>
      </c>
      <c r="I8">
        <f t="shared" ca="1" si="2"/>
        <v>24</v>
      </c>
      <c r="J8" s="2">
        <f t="shared" ca="1" si="3"/>
        <v>480</v>
      </c>
    </row>
    <row r="9" spans="1:10">
      <c r="A9" t="s">
        <v>36</v>
      </c>
      <c r="B9" s="4">
        <f t="shared" si="0"/>
        <v>1</v>
      </c>
      <c r="C9" s="2">
        <f t="shared" ca="1" si="1"/>
        <v>100</v>
      </c>
      <c r="E9" t="s">
        <v>38</v>
      </c>
      <c r="F9" t="s">
        <v>12</v>
      </c>
      <c r="G9" t="s">
        <v>47</v>
      </c>
      <c r="H9" s="2">
        <v>4</v>
      </c>
      <c r="I9">
        <f t="shared" ca="1" si="2"/>
        <v>19</v>
      </c>
      <c r="J9" s="2">
        <f t="shared" ca="1" si="3"/>
        <v>76</v>
      </c>
    </row>
    <row r="10" spans="1:10">
      <c r="A10" t="s">
        <v>37</v>
      </c>
      <c r="B10" s="4">
        <f t="shared" si="0"/>
        <v>2</v>
      </c>
      <c r="C10" s="2">
        <f t="shared" ca="1" si="1"/>
        <v>495</v>
      </c>
      <c r="E10" t="s">
        <v>32</v>
      </c>
      <c r="F10" t="s">
        <v>44</v>
      </c>
      <c r="G10" t="s">
        <v>48</v>
      </c>
      <c r="H10" s="2">
        <v>47</v>
      </c>
      <c r="I10">
        <f t="shared" ca="1" si="2"/>
        <v>3</v>
      </c>
      <c r="J10" s="2">
        <f t="shared" ca="1" si="3"/>
        <v>141</v>
      </c>
    </row>
    <row r="11" spans="1:10">
      <c r="A11" t="s">
        <v>38</v>
      </c>
      <c r="B11" s="4">
        <f t="shared" si="0"/>
        <v>2</v>
      </c>
      <c r="C11" s="2">
        <f t="shared" ca="1" si="1"/>
        <v>1909</v>
      </c>
      <c r="E11" t="s">
        <v>30</v>
      </c>
      <c r="F11" t="s">
        <v>12</v>
      </c>
      <c r="G11" t="s">
        <v>47</v>
      </c>
      <c r="H11" s="2">
        <v>4</v>
      </c>
      <c r="I11">
        <f t="shared" ca="1" si="2"/>
        <v>48</v>
      </c>
      <c r="J11" s="2">
        <f t="shared" ca="1" si="3"/>
        <v>192</v>
      </c>
    </row>
    <row r="12" spans="1:10">
      <c r="E12" t="s">
        <v>37</v>
      </c>
      <c r="F12" t="s">
        <v>13</v>
      </c>
      <c r="G12" t="s">
        <v>46</v>
      </c>
      <c r="H12" s="2">
        <v>15</v>
      </c>
      <c r="I12">
        <f t="shared" ca="1" si="2"/>
        <v>5</v>
      </c>
      <c r="J12" s="2">
        <f t="shared" ca="1" si="3"/>
        <v>75</v>
      </c>
    </row>
    <row r="13" spans="1:10">
      <c r="E13" t="s">
        <v>34</v>
      </c>
      <c r="F13" t="s">
        <v>44</v>
      </c>
      <c r="G13" t="s">
        <v>48</v>
      </c>
      <c r="H13" s="2">
        <v>47</v>
      </c>
      <c r="I13">
        <f t="shared" ca="1" si="2"/>
        <v>42</v>
      </c>
      <c r="J13" s="2">
        <f t="shared" ca="1" si="3"/>
        <v>1974</v>
      </c>
    </row>
    <row r="14" spans="1:10">
      <c r="E14" t="s">
        <v>30</v>
      </c>
      <c r="F14" t="s">
        <v>44</v>
      </c>
      <c r="G14" t="s">
        <v>46</v>
      </c>
      <c r="H14" s="2">
        <v>15</v>
      </c>
      <c r="I14">
        <f t="shared" ca="1" si="2"/>
        <v>35</v>
      </c>
      <c r="J14" s="2">
        <f t="shared" ca="1" si="3"/>
        <v>525</v>
      </c>
    </row>
    <row r="15" spans="1:10">
      <c r="E15" t="s">
        <v>35</v>
      </c>
      <c r="F15" t="s">
        <v>13</v>
      </c>
      <c r="G15" t="s">
        <v>47</v>
      </c>
      <c r="H15" s="2">
        <v>4</v>
      </c>
      <c r="I15">
        <f t="shared" ca="1" si="2"/>
        <v>10</v>
      </c>
      <c r="J15" s="2">
        <f t="shared" ca="1" si="3"/>
        <v>40</v>
      </c>
    </row>
    <row r="16" spans="1:10">
      <c r="E16" t="s">
        <v>32</v>
      </c>
      <c r="F16" t="s">
        <v>12</v>
      </c>
      <c r="G16" t="s">
        <v>48</v>
      </c>
      <c r="H16" s="2">
        <v>47</v>
      </c>
      <c r="I16">
        <f t="shared" ca="1" si="2"/>
        <v>37</v>
      </c>
      <c r="J16" s="2">
        <f t="shared" ca="1" si="3"/>
        <v>1739</v>
      </c>
    </row>
    <row r="17" spans="5:10">
      <c r="E17" t="s">
        <v>33</v>
      </c>
      <c r="F17" t="s">
        <v>44</v>
      </c>
      <c r="G17" t="s">
        <v>45</v>
      </c>
      <c r="H17" s="2">
        <v>20</v>
      </c>
      <c r="I17">
        <f t="shared" ca="1" si="2"/>
        <v>25</v>
      </c>
      <c r="J17" s="2">
        <f t="shared" ca="1" si="3"/>
        <v>500</v>
      </c>
    </row>
    <row r="18" spans="5:10">
      <c r="E18" t="s">
        <v>38</v>
      </c>
      <c r="F18" t="s">
        <v>12</v>
      </c>
      <c r="G18" t="s">
        <v>48</v>
      </c>
      <c r="H18" s="2">
        <v>47</v>
      </c>
      <c r="I18">
        <f t="shared" ca="1" si="2"/>
        <v>39</v>
      </c>
      <c r="J18" s="2">
        <f t="shared" ca="1" si="3"/>
        <v>1833</v>
      </c>
    </row>
    <row r="19" spans="5:10">
      <c r="E19" t="s">
        <v>30</v>
      </c>
      <c r="F19" t="s">
        <v>13</v>
      </c>
      <c r="G19" t="s">
        <v>47</v>
      </c>
      <c r="H19" s="2">
        <v>4</v>
      </c>
      <c r="I19">
        <f t="shared" ca="1" si="2"/>
        <v>9</v>
      </c>
      <c r="J19" s="2">
        <f t="shared" ca="1" si="3"/>
        <v>36</v>
      </c>
    </row>
    <row r="20" spans="5:10">
      <c r="E20" t="s">
        <v>37</v>
      </c>
      <c r="F20" t="s">
        <v>44</v>
      </c>
      <c r="G20" t="s">
        <v>46</v>
      </c>
      <c r="H20" s="2">
        <v>15</v>
      </c>
      <c r="I20">
        <f t="shared" ca="1" si="2"/>
        <v>28</v>
      </c>
      <c r="J20" s="2">
        <f t="shared" ca="1" si="3"/>
        <v>420</v>
      </c>
    </row>
    <row r="21" spans="5:10">
      <c r="E21" t="s">
        <v>34</v>
      </c>
      <c r="F21" t="s">
        <v>44</v>
      </c>
      <c r="G21" t="s">
        <v>48</v>
      </c>
      <c r="H21" s="2">
        <v>47</v>
      </c>
      <c r="I21">
        <f t="shared" ca="1" si="2"/>
        <v>24</v>
      </c>
      <c r="J21" s="2">
        <f t="shared" ca="1" si="3"/>
        <v>1128</v>
      </c>
    </row>
    <row r="22" spans="5:10">
      <c r="E22" t="s">
        <v>30</v>
      </c>
      <c r="F22" t="s">
        <v>44</v>
      </c>
      <c r="G22" t="s">
        <v>47</v>
      </c>
      <c r="H22" s="2">
        <v>4</v>
      </c>
      <c r="I22">
        <f t="shared" ca="1" si="2"/>
        <v>41</v>
      </c>
      <c r="J22" s="2">
        <f t="shared" ca="1" si="3"/>
        <v>164</v>
      </c>
    </row>
    <row r="23" spans="5:10">
      <c r="E23" t="s">
        <v>31</v>
      </c>
      <c r="F23" t="s">
        <v>12</v>
      </c>
      <c r="G23" t="s">
        <v>46</v>
      </c>
      <c r="H23" s="2">
        <v>20</v>
      </c>
      <c r="I23">
        <f t="shared" ca="1" si="2"/>
        <v>28</v>
      </c>
      <c r="J23" s="2">
        <f t="shared" ca="1" si="3"/>
        <v>560</v>
      </c>
    </row>
    <row r="24" spans="5:10">
      <c r="E24" t="s">
        <v>32</v>
      </c>
      <c r="F24" t="s">
        <v>13</v>
      </c>
      <c r="G24" t="s">
        <v>48</v>
      </c>
      <c r="H24" s="2">
        <v>47</v>
      </c>
      <c r="I24">
        <f t="shared" ca="1" si="2"/>
        <v>43</v>
      </c>
      <c r="J24" s="2">
        <f t="shared" ca="1" si="3"/>
        <v>2021</v>
      </c>
    </row>
    <row r="25" spans="5:10">
      <c r="E25" t="s">
        <v>33</v>
      </c>
      <c r="F25" t="s">
        <v>44</v>
      </c>
      <c r="G25" t="s">
        <v>47</v>
      </c>
      <c r="H25" s="2">
        <v>4</v>
      </c>
      <c r="I25">
        <f t="shared" ca="1" si="2"/>
        <v>26</v>
      </c>
      <c r="J25" s="2">
        <f t="shared" ca="1" si="3"/>
        <v>104</v>
      </c>
    </row>
    <row r="26" spans="5:10">
      <c r="E26" t="s">
        <v>36</v>
      </c>
      <c r="F26" t="s">
        <v>44</v>
      </c>
      <c r="G26" t="s">
        <v>46</v>
      </c>
      <c r="H26" s="2">
        <v>20</v>
      </c>
      <c r="I26">
        <f t="shared" ca="1" si="2"/>
        <v>5</v>
      </c>
      <c r="J26" s="2">
        <f t="shared" ca="1" si="3"/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I13" sqref="I13"/>
    </sheetView>
  </sheetViews>
  <sheetFormatPr baseColWidth="10" defaultRowHeight="15"/>
  <cols>
    <col min="8" max="8" width="13.42578125" customWidth="1"/>
  </cols>
  <sheetData>
    <row r="1" spans="1:8">
      <c r="A1" t="s">
        <v>49</v>
      </c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</row>
    <row r="3" spans="1:8">
      <c r="A3" t="s">
        <v>55</v>
      </c>
      <c r="C3" s="1">
        <f ca="1">ROUND((RAND()*10),2)</f>
        <v>4.1900000000000004</v>
      </c>
      <c r="D3" s="1">
        <f t="shared" ref="D3:F3" ca="1" si="0">ROUND((RAND()*10),2)</f>
        <v>1.02</v>
      </c>
      <c r="E3" s="1">
        <f t="shared" ca="1" si="0"/>
        <v>6.41</v>
      </c>
      <c r="F3" s="1">
        <f t="shared" ca="1" si="0"/>
        <v>9.11</v>
      </c>
      <c r="G3" s="1">
        <f ca="1">ROUND(AVERAGE(C3:F3),2)</f>
        <v>5.18</v>
      </c>
      <c r="H3" s="15" t="str">
        <f ca="1">IF(5&gt;G3,"Suspenso","Aprobado")</f>
        <v>Aprobado</v>
      </c>
    </row>
    <row r="4" spans="1:8">
      <c r="A4" t="s">
        <v>56</v>
      </c>
      <c r="C4" s="1">
        <f t="shared" ref="C4:F8" ca="1" si="1">ROUND((RAND()*10),2)</f>
        <v>9.58</v>
      </c>
      <c r="D4" s="1">
        <f t="shared" ca="1" si="1"/>
        <v>7.86</v>
      </c>
      <c r="E4" s="1">
        <f t="shared" ca="1" si="1"/>
        <v>5.27</v>
      </c>
      <c r="F4" s="1">
        <f t="shared" ca="1" si="1"/>
        <v>7.69</v>
      </c>
      <c r="G4" s="1">
        <f t="shared" ref="G4:G8" ca="1" si="2">ROUND(AVERAGE(C4:F4),2)</f>
        <v>7.6</v>
      </c>
      <c r="H4" s="15" t="str">
        <f t="shared" ref="H4:H8" ca="1" si="3">IF(5&gt;G4,"Suspenso","Aprobado")</f>
        <v>Aprobado</v>
      </c>
    </row>
    <row r="5" spans="1:8">
      <c r="A5" t="s">
        <v>57</v>
      </c>
      <c r="C5" s="1">
        <f t="shared" ca="1" si="1"/>
        <v>7.53</v>
      </c>
      <c r="D5" s="1">
        <f t="shared" ca="1" si="1"/>
        <v>8.7100000000000009</v>
      </c>
      <c r="E5" s="1">
        <f t="shared" ca="1" si="1"/>
        <v>8.02</v>
      </c>
      <c r="F5" s="1">
        <f t="shared" ca="1" si="1"/>
        <v>2.99</v>
      </c>
      <c r="G5" s="1">
        <f t="shared" ca="1" si="2"/>
        <v>6.81</v>
      </c>
      <c r="H5" s="15" t="str">
        <f t="shared" ca="1" si="3"/>
        <v>Aprobado</v>
      </c>
    </row>
    <row r="6" spans="1:8">
      <c r="A6" t="s">
        <v>58</v>
      </c>
      <c r="C6" s="1">
        <f t="shared" ca="1" si="1"/>
        <v>1.49</v>
      </c>
      <c r="D6" s="1">
        <f t="shared" ca="1" si="1"/>
        <v>7.9</v>
      </c>
      <c r="E6" s="1">
        <f t="shared" ca="1" si="1"/>
        <v>5.42</v>
      </c>
      <c r="F6" s="1">
        <f t="shared" ca="1" si="1"/>
        <v>2.16</v>
      </c>
      <c r="G6" s="1">
        <f t="shared" ca="1" si="2"/>
        <v>4.24</v>
      </c>
      <c r="H6" s="15" t="str">
        <f t="shared" ca="1" si="3"/>
        <v>Suspenso</v>
      </c>
    </row>
    <row r="7" spans="1:8">
      <c r="A7" t="s">
        <v>59</v>
      </c>
      <c r="C7" s="1">
        <f t="shared" ca="1" si="1"/>
        <v>7.29</v>
      </c>
      <c r="D7" s="1">
        <f t="shared" ca="1" si="1"/>
        <v>1.81</v>
      </c>
      <c r="E7" s="1">
        <f t="shared" ca="1" si="1"/>
        <v>2.23</v>
      </c>
      <c r="F7" s="1">
        <f t="shared" ca="1" si="1"/>
        <v>6.81</v>
      </c>
      <c r="G7" s="1">
        <f t="shared" ca="1" si="2"/>
        <v>4.54</v>
      </c>
      <c r="H7" s="15" t="str">
        <f t="shared" ca="1" si="3"/>
        <v>Suspenso</v>
      </c>
    </row>
    <row r="8" spans="1:8">
      <c r="A8" t="s">
        <v>60</v>
      </c>
      <c r="C8" s="1">
        <f t="shared" ca="1" si="1"/>
        <v>6.27</v>
      </c>
      <c r="D8" s="1">
        <f t="shared" ca="1" si="1"/>
        <v>1.17</v>
      </c>
      <c r="E8" s="1">
        <f t="shared" ca="1" si="1"/>
        <v>3.31</v>
      </c>
      <c r="F8" s="1">
        <f t="shared" ca="1" si="1"/>
        <v>3.33</v>
      </c>
      <c r="G8" s="1">
        <f t="shared" ca="1" si="2"/>
        <v>3.52</v>
      </c>
      <c r="H8" s="15" t="str">
        <f t="shared" ca="1" si="3"/>
        <v>Suspenso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Ejercicio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2013-03-07T12:05:19Z</dcterms:modified>
</cp:coreProperties>
</file>